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" windowWidth="22116" windowHeight="9552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D11" i="1" l="1"/>
  <c r="D12" i="1" s="1"/>
  <c r="C11" i="1"/>
  <c r="C12" i="1" s="1"/>
  <c r="B11" i="1"/>
  <c r="E14" i="1"/>
  <c r="B12" i="1"/>
  <c r="E10" i="1"/>
  <c r="E11" i="1" s="1"/>
  <c r="D6" i="1"/>
  <c r="D7" i="1" s="1"/>
  <c r="C6" i="1"/>
  <c r="C7" i="1" s="1"/>
  <c r="B6" i="1"/>
  <c r="B7" i="1" s="1"/>
  <c r="E5" i="1"/>
  <c r="E4" i="1"/>
  <c r="E12" i="1" l="1"/>
  <c r="E6" i="1"/>
  <c r="E7" i="1" s="1"/>
  <c r="C8" i="1"/>
  <c r="C15" i="1" s="1"/>
  <c r="D8" i="1"/>
  <c r="D15" i="1" s="1"/>
  <c r="B8" i="1" l="1"/>
  <c r="E8" i="1" l="1"/>
  <c r="B15" i="1"/>
  <c r="E15" i="1" s="1"/>
</calcChain>
</file>

<file path=xl/sharedStrings.xml><?xml version="1.0" encoding="utf-8"?>
<sst xmlns="http://schemas.openxmlformats.org/spreadsheetml/2006/main" count="17" uniqueCount="17">
  <si>
    <t>Merinntekt brutto</t>
  </si>
  <si>
    <t>Merinntekt netto</t>
  </si>
  <si>
    <t>Tapt arbeidsfortjeneste brutto</t>
  </si>
  <si>
    <t>Tapt arbeidsfortjeneste netto</t>
  </si>
  <si>
    <t>Partiskatt</t>
  </si>
  <si>
    <t>Beregning partiskatt frikjøp formannskapsmedlem for 2019</t>
  </si>
  <si>
    <t>Oktober</t>
  </si>
  <si>
    <t>November</t>
  </si>
  <si>
    <t>Desember</t>
  </si>
  <si>
    <t>Frikjøp 20 % av ordførerlønn</t>
  </si>
  <si>
    <t>Lønn fra ordinær arbeidsgiver 20 %</t>
  </si>
  <si>
    <t>Skatt 40 %</t>
  </si>
  <si>
    <t>Skatt 34 %</t>
  </si>
  <si>
    <t xml:space="preserve"> </t>
  </si>
  <si>
    <t>Summering</t>
  </si>
  <si>
    <t>Etter et kalenderår bør beregningen gjøres på nytt med tanke på å bruke riktig skatteprosent.</t>
  </si>
  <si>
    <t>Utgifter (tlf, reise, avis etc)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</si>
</sst>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/>
    <xf numFmtId="4" fontId="1" fillId="2" borderId="0" xfId="0" applyNumberFormat="1" applyFont="1" applyFill="1"/>
    <xf numFmtId="0" fontId="0" fillId="0" borderId="0" xfId="0" applyFont="1" applyAlignment="1"/>
    <xf numFmtId="0" fontId="0" fillId="0" borderId="0" xfId="0" applyFont="1"/>
    <xf numFmtId="0" fontId="2" fillId="0" borderId="2" xfId="0" applyFont="1" applyBorder="1" applyAlignment="1"/>
    <xf numFmtId="0" fontId="2" fillId="0" borderId="1" xfId="0" applyFont="1" applyBorder="1" applyAlignment="1"/>
    <xf numFmtId="4" fontId="2" fillId="0" borderId="2" xfId="0" applyNumberFormat="1" applyFont="1" applyBorder="1" applyAlignment="1"/>
    <xf numFmtId="4" fontId="2" fillId="0" borderId="2" xfId="0" applyNumberFormat="1" applyFont="1" applyBorder="1"/>
    <xf numFmtId="0" fontId="3" fillId="0" borderId="1" xfId="0" applyFont="1" applyBorder="1" applyAlignment="1"/>
    <xf numFmtId="4" fontId="3" fillId="0" borderId="2" xfId="0" applyNumberFormat="1" applyFont="1" applyBorder="1"/>
    <xf numFmtId="4" fontId="3" fillId="0" borderId="2" xfId="0" applyNumberFormat="1" applyFont="1" applyBorder="1" applyAlignment="1"/>
    <xf numFmtId="4" fontId="3" fillId="0" borderId="3" xfId="0" applyNumberFormat="1" applyFont="1" applyBorder="1"/>
    <xf numFmtId="0" fontId="3" fillId="0" borderId="2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selection activeCell="A15" sqref="A15"/>
    </sheetView>
  </sheetViews>
  <sheetFormatPr baseColWidth="10" defaultRowHeight="14.4" x14ac:dyDescent="0.3"/>
  <cols>
    <col min="1" max="1" width="32.77734375" style="4" customWidth="1"/>
    <col min="2" max="5" width="11.77734375" style="4" customWidth="1"/>
    <col min="6" max="16384" width="11.5546875" style="4"/>
  </cols>
  <sheetData>
    <row r="1" spans="1:5" ht="18" x14ac:dyDescent="0.35">
      <c r="A1" s="1" t="s">
        <v>5</v>
      </c>
      <c r="B1" s="1"/>
      <c r="C1" s="2"/>
      <c r="D1" s="2"/>
      <c r="E1" s="1"/>
    </row>
    <row r="3" spans="1:5" x14ac:dyDescent="0.3">
      <c r="B3" s="13" t="s">
        <v>6</v>
      </c>
      <c r="C3" s="13" t="s">
        <v>7</v>
      </c>
      <c r="D3" s="13" t="s">
        <v>8</v>
      </c>
      <c r="E3" s="13" t="s">
        <v>14</v>
      </c>
    </row>
    <row r="4" spans="1:5" x14ac:dyDescent="0.3">
      <c r="A4" s="6" t="s">
        <v>9</v>
      </c>
      <c r="B4" s="7">
        <v>0</v>
      </c>
      <c r="C4" s="7">
        <v>24259.360000000001</v>
      </c>
      <c r="D4" s="7">
        <v>27201</v>
      </c>
      <c r="E4" s="8">
        <f t="shared" ref="E4:E12" si="0">SUM(B4:D4)</f>
        <v>51460.36</v>
      </c>
    </row>
    <row r="5" spans="1:5" x14ac:dyDescent="0.3">
      <c r="A5" s="6" t="s">
        <v>10</v>
      </c>
      <c r="B5" s="7">
        <v>0</v>
      </c>
      <c r="C5" s="7">
        <v>7475</v>
      </c>
      <c r="D5" s="7">
        <v>7475</v>
      </c>
      <c r="E5" s="8">
        <f t="shared" si="0"/>
        <v>14950</v>
      </c>
    </row>
    <row r="6" spans="1:5" x14ac:dyDescent="0.3">
      <c r="A6" s="6" t="s">
        <v>0</v>
      </c>
      <c r="B6" s="8">
        <f t="shared" ref="B6:D6" si="1">B4-B5</f>
        <v>0</v>
      </c>
      <c r="C6" s="8">
        <f t="shared" si="1"/>
        <v>16784.36</v>
      </c>
      <c r="D6" s="8">
        <f t="shared" si="1"/>
        <v>19726</v>
      </c>
      <c r="E6" s="8">
        <f t="shared" si="0"/>
        <v>36510.36</v>
      </c>
    </row>
    <row r="7" spans="1:5" x14ac:dyDescent="0.3">
      <c r="A7" s="5" t="s">
        <v>11</v>
      </c>
      <c r="B7" s="8">
        <f>B6*0.4</f>
        <v>0</v>
      </c>
      <c r="C7" s="8">
        <f>C6*0.4</f>
        <v>6713.7440000000006</v>
      </c>
      <c r="D7" s="8">
        <f>D6*0.4</f>
        <v>7890.4000000000005</v>
      </c>
      <c r="E7" s="8">
        <f>E6*0.4</f>
        <v>14604.144</v>
      </c>
    </row>
    <row r="8" spans="1:5" x14ac:dyDescent="0.3">
      <c r="A8" s="9" t="s">
        <v>1</v>
      </c>
      <c r="B8" s="10">
        <f t="shared" ref="B8:D8" si="2">B6-B7</f>
        <v>0</v>
      </c>
      <c r="C8" s="10">
        <f t="shared" si="2"/>
        <v>10070.616</v>
      </c>
      <c r="D8" s="10">
        <f t="shared" si="2"/>
        <v>11835.599999999999</v>
      </c>
      <c r="E8" s="10">
        <f t="shared" si="0"/>
        <v>21906.216</v>
      </c>
    </row>
    <row r="9" spans="1:5" x14ac:dyDescent="0.3">
      <c r="A9" s="9"/>
      <c r="B9" s="10"/>
      <c r="C9" s="10"/>
      <c r="D9" s="10"/>
      <c r="E9" s="10"/>
    </row>
    <row r="10" spans="1:5" x14ac:dyDescent="0.3">
      <c r="A10" s="6" t="s">
        <v>2</v>
      </c>
      <c r="B10" s="7">
        <v>1390.06</v>
      </c>
      <c r="C10" s="7">
        <v>6950.3</v>
      </c>
      <c r="D10" s="7">
        <v>2224.1</v>
      </c>
      <c r="E10" s="8">
        <f t="shared" si="0"/>
        <v>10564.460000000001</v>
      </c>
    </row>
    <row r="11" spans="1:5" x14ac:dyDescent="0.3">
      <c r="A11" s="6" t="s">
        <v>12</v>
      </c>
      <c r="B11" s="7">
        <f>B10*0.34</f>
        <v>472.62040000000002</v>
      </c>
      <c r="C11" s="7">
        <f>C10*0.34</f>
        <v>2363.1020000000003</v>
      </c>
      <c r="D11" s="7">
        <f>D10*0.34</f>
        <v>756.19400000000007</v>
      </c>
      <c r="E11" s="7">
        <f>E10*0.34</f>
        <v>3591.9164000000005</v>
      </c>
    </row>
    <row r="12" spans="1:5" x14ac:dyDescent="0.3">
      <c r="A12" s="9" t="s">
        <v>3</v>
      </c>
      <c r="B12" s="11">
        <f t="shared" ref="B12:D12" si="3">B10-B11</f>
        <v>917.43959999999993</v>
      </c>
      <c r="C12" s="11">
        <f t="shared" si="3"/>
        <v>4587.1980000000003</v>
      </c>
      <c r="D12" s="11">
        <f t="shared" si="3"/>
        <v>1467.9059999999999</v>
      </c>
      <c r="E12" s="10">
        <f t="shared" si="0"/>
        <v>6972.5436</v>
      </c>
    </row>
    <row r="13" spans="1:5" x14ac:dyDescent="0.3">
      <c r="A13" s="6"/>
      <c r="B13" s="7"/>
      <c r="C13" s="7"/>
      <c r="D13" s="7"/>
      <c r="E13" s="8"/>
    </row>
    <row r="14" spans="1:5" x14ac:dyDescent="0.3">
      <c r="A14" s="6" t="s">
        <v>16</v>
      </c>
      <c r="B14" s="7">
        <v>200</v>
      </c>
      <c r="C14" s="7">
        <v>200</v>
      </c>
      <c r="D14" s="7">
        <v>200</v>
      </c>
      <c r="E14" s="8">
        <f t="shared" ref="E14:E15" si="4">SUM(B14:D14)</f>
        <v>600</v>
      </c>
    </row>
    <row r="15" spans="1:5" ht="15" thickBot="1" x14ac:dyDescent="0.35">
      <c r="A15" s="9" t="s">
        <v>4</v>
      </c>
      <c r="B15" s="10">
        <f t="shared" ref="B15:D15" si="5">B8-B12-B14</f>
        <v>-1117.4395999999999</v>
      </c>
      <c r="C15" s="10">
        <f t="shared" si="5"/>
        <v>5283.4179999999997</v>
      </c>
      <c r="D15" s="10">
        <f t="shared" si="5"/>
        <v>10167.694</v>
      </c>
      <c r="E15" s="12">
        <f t="shared" si="4"/>
        <v>14333.672399999999</v>
      </c>
    </row>
    <row r="16" spans="1:5" ht="15" thickTop="1" x14ac:dyDescent="0.3">
      <c r="A16" s="3"/>
    </row>
    <row r="17" spans="1:2" x14ac:dyDescent="0.3">
      <c r="A17" s="4" t="s">
        <v>15</v>
      </c>
    </row>
    <row r="21" spans="1:2" x14ac:dyDescent="0.3">
      <c r="B21" s="4" t="s">
        <v>13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Finn Olav</dc:creator>
  <cp:lastModifiedBy>Finn Olav</cp:lastModifiedBy>
  <cp:lastPrinted>2020-02-16T19:40:58Z</cp:lastPrinted>
  <dcterms:created xsi:type="dcterms:W3CDTF">2020-02-16T19:29:06Z</dcterms:created>
  <dcterms:modified xsi:type="dcterms:W3CDTF">2020-02-16T19:44:27Z</dcterms:modified>
</cp:coreProperties>
</file>